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J194"/>
  <c r="J195" s="1"/>
  <c r="I194"/>
  <c r="I195" s="1"/>
  <c r="H194"/>
  <c r="H195" s="1"/>
  <c r="G194"/>
  <c r="G195" s="1"/>
  <c r="F194"/>
  <c r="F195" s="1"/>
  <c r="B185"/>
  <c r="A185"/>
  <c r="B176"/>
  <c r="A176"/>
  <c r="J175"/>
  <c r="I175"/>
  <c r="I176" s="1"/>
  <c r="H175"/>
  <c r="G175"/>
  <c r="G176" s="1"/>
  <c r="F175"/>
  <c r="B166"/>
  <c r="A166"/>
  <c r="B157"/>
  <c r="A157"/>
  <c r="J156"/>
  <c r="J157" s="1"/>
  <c r="I156"/>
  <c r="H156"/>
  <c r="H157" s="1"/>
  <c r="G156"/>
  <c r="G157" s="1"/>
  <c r="F156"/>
  <c r="F157" s="1"/>
  <c r="B147"/>
  <c r="A147"/>
  <c r="I157"/>
  <c r="B138"/>
  <c r="A138"/>
  <c r="J137"/>
  <c r="J138" s="1"/>
  <c r="I137"/>
  <c r="H137"/>
  <c r="G137"/>
  <c r="F137"/>
  <c r="F138" s="1"/>
  <c r="B128"/>
  <c r="A128"/>
  <c r="I138"/>
  <c r="H138"/>
  <c r="G138"/>
  <c r="B119"/>
  <c r="A119"/>
  <c r="J118"/>
  <c r="J119" s="1"/>
  <c r="I118"/>
  <c r="I119" s="1"/>
  <c r="H118"/>
  <c r="H119" s="1"/>
  <c r="G118"/>
  <c r="G119" s="1"/>
  <c r="F118"/>
  <c r="F119" s="1"/>
  <c r="B109"/>
  <c r="A109"/>
  <c r="B100"/>
  <c r="A100"/>
  <c r="J99"/>
  <c r="J100" s="1"/>
  <c r="I99"/>
  <c r="I100" s="1"/>
  <c r="H99"/>
  <c r="H100" s="1"/>
  <c r="G99"/>
  <c r="G100" s="1"/>
  <c r="F99"/>
  <c r="F100" s="1"/>
  <c r="B90"/>
  <c r="A90"/>
  <c r="B81"/>
  <c r="A81"/>
  <c r="J80"/>
  <c r="J81" s="1"/>
  <c r="I80"/>
  <c r="I81" s="1"/>
  <c r="H80"/>
  <c r="H81" s="1"/>
  <c r="G80"/>
  <c r="G81" s="1"/>
  <c r="F80"/>
  <c r="F81" s="1"/>
  <c r="B71"/>
  <c r="A71"/>
  <c r="B62"/>
  <c r="A62"/>
  <c r="J61"/>
  <c r="I61"/>
  <c r="H61"/>
  <c r="G61"/>
  <c r="F61"/>
  <c r="B52"/>
  <c r="A52"/>
  <c r="B43"/>
  <c r="A43"/>
  <c r="J42"/>
  <c r="I42"/>
  <c r="H42"/>
  <c r="G42"/>
  <c r="F42"/>
  <c r="B33"/>
  <c r="A33"/>
  <c r="B24"/>
  <c r="A24"/>
  <c r="J23"/>
  <c r="I23"/>
  <c r="H23"/>
  <c r="G23"/>
  <c r="F23"/>
  <c r="B14"/>
  <c r="A14"/>
  <c r="F176" l="1"/>
  <c r="H176"/>
  <c r="J176"/>
  <c r="F62"/>
  <c r="H62"/>
  <c r="J62"/>
  <c r="I62"/>
  <c r="G62"/>
  <c r="F43"/>
  <c r="J43"/>
  <c r="G43"/>
  <c r="I43"/>
  <c r="H43"/>
  <c r="J24"/>
  <c r="I24"/>
  <c r="H24"/>
  <c r="G24"/>
  <c r="F24"/>
  <c r="J196" l="1"/>
  <c r="I196"/>
  <c r="F196"/>
  <c r="H196"/>
  <c r="G196"/>
</calcChain>
</file>

<file path=xl/sharedStrings.xml><?xml version="1.0" encoding="utf-8"?>
<sst xmlns="http://schemas.openxmlformats.org/spreadsheetml/2006/main" count="338" uniqueCount="105">
  <si>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</si>
  <si>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</si>
  <si>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</si>
  <si>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</si>
  <si>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</si>
  <si>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</si>
  <si>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</si>
  <si>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</si>
  <si>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</si>
  <si>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</si>
  <si>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</si>
  <si>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</si>
  <si>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</si>
  <si>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</si>
  <si>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</si>
  <si>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</si>
  <si>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</si>
  <si>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</si>
  <si>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</si>
  <si>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</si>
  <si>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</si>
  <si>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</si>
  <si>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</si>
  <si>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</si>
  <si>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</si>
  <si>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</si>
  <si>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</si>
  <si>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</si>
  <si>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</si>
  <si>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</si>
  <si>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</si>
  <si>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</si>
  <si>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</si>
  <si>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</si>
  <si>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</si>
  <si>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</si>
  <si>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</si>
  <si>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</si>
  <si>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</si>
  <si>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</si>
  <si>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</si>
  <si>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13-20</t>
  </si>
  <si>
    <t>22-50</t>
  </si>
  <si>
    <t>хлеб пшеничный</t>
  </si>
  <si>
    <t>9-40</t>
  </si>
  <si>
    <t>филиал МБОУ "СОШ № 8 г. Петровска" в с. Березовка 1-я</t>
  </si>
  <si>
    <t>Салат из свежей моркови</t>
  </si>
  <si>
    <t>Суп картофельный с бобовыми (горох)</t>
  </si>
  <si>
    <t>Гуляш</t>
  </si>
  <si>
    <t>Макароны отварные с маслом</t>
  </si>
  <si>
    <t>хлеб ржаной</t>
  </si>
  <si>
    <t>Компот из смеси сухофруктов</t>
  </si>
  <si>
    <t>7-10</t>
  </si>
  <si>
    <t>21-00</t>
  </si>
  <si>
    <t>25-60</t>
  </si>
  <si>
    <t>12-30</t>
  </si>
  <si>
    <t>5-00</t>
  </si>
  <si>
    <t>4-50</t>
  </si>
  <si>
    <t>80-00</t>
  </si>
  <si>
    <t>Нарезка из огурцов</t>
  </si>
  <si>
    <t>5-20</t>
  </si>
  <si>
    <t>Щи из свежей капусты с картофелем на курином бульоне</t>
  </si>
  <si>
    <t>22-60</t>
  </si>
  <si>
    <t>Рагу из птицы</t>
  </si>
  <si>
    <t>27-60</t>
  </si>
  <si>
    <t>Сок фруктовый</t>
  </si>
  <si>
    <t>6-00</t>
  </si>
  <si>
    <t>Салат витаминный</t>
  </si>
  <si>
    <t>8-10</t>
  </si>
  <si>
    <t>Суп картофельный с макаронными изделиями на курином бульоне</t>
  </si>
  <si>
    <t>20-10</t>
  </si>
  <si>
    <t>Мясо тушеное</t>
  </si>
  <si>
    <t>25-50</t>
  </si>
  <si>
    <t>Каша гречневая</t>
  </si>
  <si>
    <t>Салат из моркови</t>
  </si>
  <si>
    <t>7-20</t>
  </si>
  <si>
    <t>24-40</t>
  </si>
  <si>
    <t>Суп картофельный с крупой и тушеным консервированным мясом</t>
  </si>
  <si>
    <t>Тефтели рыбные</t>
  </si>
  <si>
    <t>23-80</t>
  </si>
  <si>
    <t>Пюрет гороховое</t>
  </si>
  <si>
    <t>6-20</t>
  </si>
  <si>
    <t>Борщ с капустой и картофелем с тушеным консервированным мясом</t>
  </si>
  <si>
    <t>23-10</t>
  </si>
  <si>
    <t>36-70</t>
  </si>
  <si>
    <t>Плов из отварной говядины</t>
  </si>
  <si>
    <t>Макароны отварные</t>
  </si>
  <si>
    <t>Суп картофельный с пшеном</t>
  </si>
  <si>
    <t>22-10</t>
  </si>
  <si>
    <t>34-50</t>
  </si>
  <si>
    <t>Каша ячневая рассыпчатая</t>
  </si>
  <si>
    <t>Суп картофельный с боовыми (горох)</t>
  </si>
  <si>
    <t>20-90</t>
  </si>
  <si>
    <t>33-60</t>
  </si>
  <si>
    <t>11-50</t>
  </si>
  <si>
    <t>25-40</t>
  </si>
  <si>
    <t>34-40</t>
  </si>
  <si>
    <t>22-20</t>
  </si>
  <si>
    <t>Рыба тушеная в томате с овощами</t>
  </si>
  <si>
    <t>Каша гречневая рассыпчатая</t>
  </si>
  <si>
    <t>16-20</t>
  </si>
  <si>
    <t>Тефтели из говядины с рисом (ежики)</t>
  </si>
  <si>
    <t>10-20</t>
  </si>
  <si>
    <t>Фрукты (апельсин)</t>
  </si>
  <si>
    <t>12-00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</si>
</sst>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49" fontId="11" fillId="0" borderId="2" xfId="0" applyNumberFormat="1" applyFont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vertical="top" wrapText="1"/>
      <protection locked="0"/>
    </xf>
    <xf numFmtId="49" fontId="11" fillId="3" borderId="3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3" borderId="3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7</v>
      </c>
      <c r="C1" s="76" t="s">
        <v>45</v>
      </c>
      <c r="D1" s="77"/>
      <c r="E1" s="77"/>
      <c r="F1" s="12" t="s">
        <v>16</v>
      </c>
      <c r="G1" s="2" t="s">
        <v>17</v>
      </c>
      <c r="H1" s="78" t="s">
        <v>39</v>
      </c>
      <c r="I1" s="78"/>
      <c r="J1" s="78"/>
      <c r="K1" s="78"/>
    </row>
    <row r="2" spans="1:12" ht="18">
      <c r="A2" s="35" t="s">
        <v>6</v>
      </c>
      <c r="C2" s="2"/>
      <c r="G2" s="2" t="s">
        <v>18</v>
      </c>
      <c r="H2" s="78" t="s">
        <v>40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51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2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52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52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5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53"/>
    </row>
    <row r="13" spans="1:12" ht="15">
      <c r="A13" s="24"/>
      <c r="B13" s="17"/>
      <c r="C13" s="8"/>
      <c r="D13" s="18" t="s">
        <v>33</v>
      </c>
      <c r="E13" s="9"/>
      <c r="F13" s="19"/>
      <c r="G13" s="19"/>
      <c r="H13" s="19"/>
      <c r="I13" s="19"/>
      <c r="J13" s="19"/>
      <c r="K13" s="25"/>
      <c r="L13" s="54"/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46</v>
      </c>
      <c r="F14" s="43">
        <v>60</v>
      </c>
      <c r="G14" s="60">
        <v>2</v>
      </c>
      <c r="H14" s="60">
        <v>10</v>
      </c>
      <c r="I14" s="61">
        <v>6</v>
      </c>
      <c r="J14" s="60">
        <v>124</v>
      </c>
      <c r="K14" s="64">
        <v>12</v>
      </c>
      <c r="L14" s="53" t="s">
        <v>52</v>
      </c>
    </row>
    <row r="15" spans="1:12" ht="15">
      <c r="A15" s="23"/>
      <c r="B15" s="15"/>
      <c r="C15" s="11"/>
      <c r="D15" s="7" t="s">
        <v>27</v>
      </c>
      <c r="E15" s="56" t="s">
        <v>47</v>
      </c>
      <c r="F15" s="43">
        <v>200</v>
      </c>
      <c r="G15" s="58">
        <v>3</v>
      </c>
      <c r="H15" s="58">
        <v>5</v>
      </c>
      <c r="I15" s="59">
        <v>16</v>
      </c>
      <c r="J15" s="58">
        <v>119</v>
      </c>
      <c r="K15" s="65">
        <v>45</v>
      </c>
      <c r="L15" s="53" t="s">
        <v>53</v>
      </c>
    </row>
    <row r="16" spans="1:12" ht="15">
      <c r="A16" s="23"/>
      <c r="B16" s="15"/>
      <c r="C16" s="11"/>
      <c r="D16" s="7" t="s">
        <v>28</v>
      </c>
      <c r="E16" s="56" t="s">
        <v>48</v>
      </c>
      <c r="F16" s="43">
        <v>80</v>
      </c>
      <c r="G16" s="58">
        <v>25</v>
      </c>
      <c r="H16" s="58">
        <v>28</v>
      </c>
      <c r="I16" s="59">
        <v>8</v>
      </c>
      <c r="J16" s="58">
        <v>387</v>
      </c>
      <c r="K16" s="65">
        <v>95</v>
      </c>
      <c r="L16" s="53" t="s">
        <v>54</v>
      </c>
    </row>
    <row r="17" spans="1:12" ht="15">
      <c r="A17" s="23"/>
      <c r="B17" s="15"/>
      <c r="C17" s="11"/>
      <c r="D17" s="7" t="s">
        <v>29</v>
      </c>
      <c r="E17" s="56" t="s">
        <v>49</v>
      </c>
      <c r="F17" s="43">
        <v>160</v>
      </c>
      <c r="G17" s="58">
        <v>12</v>
      </c>
      <c r="H17" s="58">
        <v>7</v>
      </c>
      <c r="I17" s="59">
        <v>49</v>
      </c>
      <c r="J17" s="58">
        <v>309</v>
      </c>
      <c r="K17" s="65">
        <v>221</v>
      </c>
      <c r="L17" s="53" t="s">
        <v>55</v>
      </c>
    </row>
    <row r="18" spans="1:12" ht="15">
      <c r="A18" s="23"/>
      <c r="B18" s="15"/>
      <c r="C18" s="11"/>
      <c r="D18" s="7" t="s">
        <v>30</v>
      </c>
      <c r="E18" s="57" t="s">
        <v>51</v>
      </c>
      <c r="F18" s="43">
        <v>200</v>
      </c>
      <c r="G18" s="62">
        <v>1</v>
      </c>
      <c r="H18" s="62">
        <v>0</v>
      </c>
      <c r="I18" s="63">
        <v>28</v>
      </c>
      <c r="J18" s="62">
        <v>114</v>
      </c>
      <c r="K18" s="66">
        <v>283</v>
      </c>
      <c r="L18" s="53" t="s">
        <v>56</v>
      </c>
    </row>
    <row r="19" spans="1:12" ht="15">
      <c r="A19" s="23"/>
      <c r="B19" s="15"/>
      <c r="C19" s="11"/>
      <c r="D19" s="7" t="s">
        <v>31</v>
      </c>
      <c r="E19" s="56" t="s">
        <v>43</v>
      </c>
      <c r="F19" s="43">
        <v>40</v>
      </c>
      <c r="G19" s="58">
        <v>7</v>
      </c>
      <c r="H19" s="58">
        <v>0.5</v>
      </c>
      <c r="I19" s="59">
        <v>18</v>
      </c>
      <c r="J19" s="58">
        <v>97.5</v>
      </c>
      <c r="K19" s="44"/>
      <c r="L19" s="53" t="s">
        <v>57</v>
      </c>
    </row>
    <row r="20" spans="1:12" ht="15">
      <c r="A20" s="23"/>
      <c r="B20" s="15"/>
      <c r="C20" s="11"/>
      <c r="D20" s="7" t="s">
        <v>32</v>
      </c>
      <c r="E20" s="56" t="s">
        <v>50</v>
      </c>
      <c r="F20" s="43">
        <v>30</v>
      </c>
      <c r="G20" s="58">
        <v>2.1</v>
      </c>
      <c r="H20" s="58">
        <v>0.3</v>
      </c>
      <c r="I20" s="59">
        <v>10.199999999999999</v>
      </c>
      <c r="J20" s="58">
        <v>54.3</v>
      </c>
      <c r="K20" s="44"/>
      <c r="L20" s="53" t="s">
        <v>57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0">SUM(G14:G22)</f>
        <v>52.1</v>
      </c>
      <c r="H23" s="19">
        <f t="shared" si="0"/>
        <v>50.8</v>
      </c>
      <c r="I23" s="19">
        <f t="shared" si="0"/>
        <v>135.19999999999999</v>
      </c>
      <c r="J23" s="19">
        <f t="shared" si="0"/>
        <v>1204.8</v>
      </c>
      <c r="K23" s="25"/>
      <c r="L23" s="54" t="s">
        <v>58</v>
      </c>
    </row>
    <row r="24" spans="1:12" ht="1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770</v>
      </c>
      <c r="G24" s="32">
        <f t="shared" ref="G24:J24" si="1">G13+G23</f>
        <v>52.1</v>
      </c>
      <c r="H24" s="32">
        <f t="shared" si="1"/>
        <v>50.8</v>
      </c>
      <c r="I24" s="32">
        <f t="shared" si="1"/>
        <v>135.19999999999999</v>
      </c>
      <c r="J24" s="32">
        <f t="shared" si="1"/>
        <v>1204.8</v>
      </c>
      <c r="K24" s="32"/>
      <c r="L24" s="69" t="s">
        <v>58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51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5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5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5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53"/>
    </row>
    <row r="32" spans="1:12" ht="15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54"/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1</v>
      </c>
      <c r="H33" s="43">
        <v>10</v>
      </c>
      <c r="I33" s="43">
        <v>8</v>
      </c>
      <c r="J33" s="43">
        <v>128</v>
      </c>
      <c r="K33" s="44">
        <v>23</v>
      </c>
      <c r="L33" s="53" t="s">
        <v>60</v>
      </c>
    </row>
    <row r="34" spans="1:12" ht="15">
      <c r="A34" s="14"/>
      <c r="B34" s="15"/>
      <c r="C34" s="11"/>
      <c r="D34" s="7" t="s">
        <v>27</v>
      </c>
      <c r="E34" s="42" t="s">
        <v>61</v>
      </c>
      <c r="F34" s="43">
        <v>200</v>
      </c>
      <c r="G34" s="43">
        <v>4</v>
      </c>
      <c r="H34" s="43">
        <v>8</v>
      </c>
      <c r="I34" s="43">
        <v>13</v>
      </c>
      <c r="J34" s="43">
        <v>138</v>
      </c>
      <c r="K34" s="44">
        <v>63</v>
      </c>
      <c r="L34" s="53" t="s">
        <v>62</v>
      </c>
    </row>
    <row r="35" spans="1:12" ht="15">
      <c r="A35" s="14"/>
      <c r="B35" s="15"/>
      <c r="C35" s="11"/>
      <c r="D35" s="7" t="s">
        <v>28</v>
      </c>
      <c r="E35" s="42" t="s">
        <v>63</v>
      </c>
      <c r="F35" s="43">
        <v>180</v>
      </c>
      <c r="G35" s="43">
        <v>22</v>
      </c>
      <c r="H35" s="43">
        <v>28</v>
      </c>
      <c r="I35" s="43">
        <v>26</v>
      </c>
      <c r="J35" s="43">
        <v>441</v>
      </c>
      <c r="K35" s="44">
        <v>86</v>
      </c>
      <c r="L35" s="53" t="s">
        <v>64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53"/>
    </row>
    <row r="37" spans="1:12" ht="1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2</v>
      </c>
      <c r="H37" s="43">
        <v>0</v>
      </c>
      <c r="I37" s="43">
        <v>6</v>
      </c>
      <c r="J37" s="43">
        <v>36</v>
      </c>
      <c r="K37" s="44"/>
      <c r="L37" s="53" t="s">
        <v>66</v>
      </c>
    </row>
    <row r="38" spans="1:12" ht="15">
      <c r="A38" s="14"/>
      <c r="B38" s="15"/>
      <c r="C38" s="11"/>
      <c r="D38" s="7" t="s">
        <v>31</v>
      </c>
      <c r="E38" s="56" t="s">
        <v>43</v>
      </c>
      <c r="F38" s="43">
        <v>40</v>
      </c>
      <c r="G38" s="58">
        <v>7</v>
      </c>
      <c r="H38" s="58">
        <v>0.5</v>
      </c>
      <c r="I38" s="59">
        <v>18</v>
      </c>
      <c r="J38" s="58">
        <v>97.5</v>
      </c>
      <c r="K38" s="44"/>
      <c r="L38" s="53" t="s">
        <v>57</v>
      </c>
    </row>
    <row r="39" spans="1:12" ht="15">
      <c r="A39" s="14"/>
      <c r="B39" s="15"/>
      <c r="C39" s="11"/>
      <c r="D39" s="7" t="s">
        <v>32</v>
      </c>
      <c r="E39" s="56" t="s">
        <v>50</v>
      </c>
      <c r="F39" s="43">
        <v>30</v>
      </c>
      <c r="G39" s="58">
        <v>2.1</v>
      </c>
      <c r="H39" s="58">
        <v>0.3</v>
      </c>
      <c r="I39" s="59">
        <v>10.199999999999999</v>
      </c>
      <c r="J39" s="58">
        <v>54.3</v>
      </c>
      <c r="K39" s="44"/>
      <c r="L39" s="53" t="s">
        <v>57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2">SUM(G33:G41)</f>
        <v>38.1</v>
      </c>
      <c r="H42" s="19">
        <f t="shared" ref="H42" si="3">SUM(H33:H41)</f>
        <v>46.8</v>
      </c>
      <c r="I42" s="19">
        <f t="shared" ref="I42" si="4">SUM(I33:I41)</f>
        <v>81.2</v>
      </c>
      <c r="J42" s="19">
        <f t="shared" ref="J42" si="5">SUM(J33:J41)</f>
        <v>894.8</v>
      </c>
      <c r="K42" s="25"/>
      <c r="L42" s="67" t="s">
        <v>58</v>
      </c>
    </row>
    <row r="43" spans="1:12" ht="15.75" customHeight="1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710</v>
      </c>
      <c r="G43" s="32">
        <f t="shared" ref="G43" si="6">G32+G42</f>
        <v>38.1</v>
      </c>
      <c r="H43" s="32">
        <f t="shared" ref="H43" si="7">H32+H42</f>
        <v>46.8</v>
      </c>
      <c r="I43" s="32">
        <f t="shared" ref="I43" si="8">I32+I42</f>
        <v>81.2</v>
      </c>
      <c r="J43" s="32">
        <f t="shared" ref="J43" si="9">J32+J42</f>
        <v>894.8</v>
      </c>
      <c r="K43" s="32"/>
      <c r="L43" s="69" t="s">
        <v>58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51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5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5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5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5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5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53"/>
    </row>
    <row r="51" spans="1:12" ht="15">
      <c r="A51" s="24"/>
      <c r="B51" s="17"/>
      <c r="C51" s="8"/>
      <c r="D51" s="18" t="s">
        <v>33</v>
      </c>
      <c r="E51" s="9"/>
      <c r="F51" s="19"/>
      <c r="G51" s="19"/>
      <c r="H51" s="19"/>
      <c r="I51" s="19"/>
      <c r="J51" s="19"/>
      <c r="K51" s="25"/>
      <c r="L51" s="54"/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8" t="s">
        <v>67</v>
      </c>
      <c r="F52" s="43">
        <v>60</v>
      </c>
      <c r="G52" s="43">
        <v>1</v>
      </c>
      <c r="H52" s="43">
        <v>10</v>
      </c>
      <c r="I52" s="43">
        <v>12</v>
      </c>
      <c r="J52" s="43">
        <v>142</v>
      </c>
      <c r="K52" s="44">
        <v>21</v>
      </c>
      <c r="L52" s="52" t="s">
        <v>68</v>
      </c>
    </row>
    <row r="53" spans="1:12" ht="25.5">
      <c r="A53" s="23"/>
      <c r="B53" s="15"/>
      <c r="C53" s="11"/>
      <c r="D53" s="7" t="s">
        <v>27</v>
      </c>
      <c r="E53" s="68" t="s">
        <v>69</v>
      </c>
      <c r="F53" s="43">
        <v>200</v>
      </c>
      <c r="G53" s="43">
        <v>5</v>
      </c>
      <c r="H53" s="43">
        <v>4</v>
      </c>
      <c r="I53" s="43">
        <v>26</v>
      </c>
      <c r="J53" s="43">
        <v>158</v>
      </c>
      <c r="K53" s="44">
        <v>47</v>
      </c>
      <c r="L53" s="52" t="s">
        <v>70</v>
      </c>
    </row>
    <row r="54" spans="1:12" ht="15">
      <c r="A54" s="23"/>
      <c r="B54" s="15"/>
      <c r="C54" s="11"/>
      <c r="D54" s="7" t="s">
        <v>28</v>
      </c>
      <c r="E54" s="68" t="s">
        <v>71</v>
      </c>
      <c r="F54" s="43">
        <v>80</v>
      </c>
      <c r="G54" s="43">
        <v>17</v>
      </c>
      <c r="H54" s="43">
        <v>19</v>
      </c>
      <c r="I54" s="43">
        <v>12</v>
      </c>
      <c r="J54" s="43">
        <v>364</v>
      </c>
      <c r="K54" s="44">
        <v>191</v>
      </c>
      <c r="L54" s="52" t="s">
        <v>72</v>
      </c>
    </row>
    <row r="55" spans="1:12" ht="15">
      <c r="A55" s="23"/>
      <c r="B55" s="15"/>
      <c r="C55" s="11"/>
      <c r="D55" s="7" t="s">
        <v>29</v>
      </c>
      <c r="E55" s="68" t="s">
        <v>73</v>
      </c>
      <c r="F55" s="43">
        <v>160</v>
      </c>
      <c r="G55" s="43">
        <v>4</v>
      </c>
      <c r="H55" s="43">
        <v>8</v>
      </c>
      <c r="I55" s="43">
        <v>31</v>
      </c>
      <c r="J55" s="43">
        <v>214</v>
      </c>
      <c r="K55" s="44">
        <v>219</v>
      </c>
      <c r="L55" s="52" t="s">
        <v>55</v>
      </c>
    </row>
    <row r="56" spans="1:12" ht="15">
      <c r="A56" s="23"/>
      <c r="B56" s="15"/>
      <c r="C56" s="11"/>
      <c r="D56" s="7" t="s">
        <v>30</v>
      </c>
      <c r="E56" s="57" t="s">
        <v>51</v>
      </c>
      <c r="F56" s="43">
        <v>200</v>
      </c>
      <c r="G56" s="62">
        <v>1</v>
      </c>
      <c r="H56" s="62">
        <v>0</v>
      </c>
      <c r="I56" s="63">
        <v>28</v>
      </c>
      <c r="J56" s="62">
        <v>114</v>
      </c>
      <c r="K56" s="66">
        <v>283</v>
      </c>
      <c r="L56" s="53" t="s">
        <v>56</v>
      </c>
    </row>
    <row r="57" spans="1:12" ht="15">
      <c r="A57" s="23"/>
      <c r="B57" s="15"/>
      <c r="C57" s="11"/>
      <c r="D57" s="7" t="s">
        <v>31</v>
      </c>
      <c r="E57" s="56" t="s">
        <v>43</v>
      </c>
      <c r="F57" s="43">
        <v>40</v>
      </c>
      <c r="G57" s="58">
        <v>7</v>
      </c>
      <c r="H57" s="58">
        <v>0.5</v>
      </c>
      <c r="I57" s="59">
        <v>18</v>
      </c>
      <c r="J57" s="58">
        <v>97.5</v>
      </c>
      <c r="K57" s="44"/>
      <c r="L57" s="53" t="s">
        <v>57</v>
      </c>
    </row>
    <row r="58" spans="1:12" ht="15">
      <c r="A58" s="23"/>
      <c r="B58" s="15"/>
      <c r="C58" s="11"/>
      <c r="D58" s="7" t="s">
        <v>32</v>
      </c>
      <c r="E58" s="56" t="s">
        <v>50</v>
      </c>
      <c r="F58" s="43">
        <v>30</v>
      </c>
      <c r="G58" s="58">
        <v>2.1</v>
      </c>
      <c r="H58" s="58">
        <v>0.3</v>
      </c>
      <c r="I58" s="59">
        <v>10.199999999999999</v>
      </c>
      <c r="J58" s="58">
        <v>54.3</v>
      </c>
      <c r="K58" s="44"/>
      <c r="L58" s="53" t="s">
        <v>57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5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10">SUM(G52:G60)</f>
        <v>37.1</v>
      </c>
      <c r="H61" s="19">
        <f t="shared" ref="H61" si="11">SUM(H52:H60)</f>
        <v>41.8</v>
      </c>
      <c r="I61" s="19">
        <f t="shared" ref="I61" si="12">SUM(I52:I60)</f>
        <v>137.19999999999999</v>
      </c>
      <c r="J61" s="19">
        <f t="shared" ref="J61" si="13">SUM(J52:J60)</f>
        <v>1143.8</v>
      </c>
      <c r="K61" s="25"/>
      <c r="L61" s="67" t="s">
        <v>58</v>
      </c>
    </row>
    <row r="62" spans="1:12" ht="15.75" customHeight="1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770</v>
      </c>
      <c r="G62" s="32">
        <f t="shared" ref="G62" si="14">G51+G61</f>
        <v>37.1</v>
      </c>
      <c r="H62" s="32">
        <f t="shared" ref="H62" si="15">H51+H61</f>
        <v>41.8</v>
      </c>
      <c r="I62" s="32">
        <f t="shared" ref="I62" si="16">I51+I61</f>
        <v>137.19999999999999</v>
      </c>
      <c r="J62" s="32">
        <f t="shared" ref="J62" si="17">J51+J61</f>
        <v>1143.8</v>
      </c>
      <c r="K62" s="32"/>
      <c r="L62" s="69" t="s">
        <v>58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51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5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5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5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5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53"/>
    </row>
    <row r="70" spans="1:12" ht="15">
      <c r="A70" s="24"/>
      <c r="B70" s="17"/>
      <c r="C70" s="8"/>
      <c r="D70" s="18" t="s">
        <v>33</v>
      </c>
      <c r="E70" s="9"/>
      <c r="F70" s="19"/>
      <c r="G70" s="19"/>
      <c r="H70" s="19"/>
      <c r="I70" s="19"/>
      <c r="J70" s="19"/>
      <c r="K70" s="25"/>
      <c r="L70" s="54"/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 t="s">
        <v>74</v>
      </c>
      <c r="F71" s="43">
        <v>60</v>
      </c>
      <c r="G71" s="43">
        <v>2</v>
      </c>
      <c r="H71" s="43">
        <v>10</v>
      </c>
      <c r="I71" s="43">
        <v>6</v>
      </c>
      <c r="J71" s="43">
        <v>124</v>
      </c>
      <c r="K71" s="44">
        <v>12</v>
      </c>
      <c r="L71" s="52" t="s">
        <v>75</v>
      </c>
    </row>
    <row r="72" spans="1:12" ht="25.5">
      <c r="A72" s="23"/>
      <c r="B72" s="15"/>
      <c r="C72" s="11"/>
      <c r="D72" s="7" t="s">
        <v>27</v>
      </c>
      <c r="E72" s="68" t="s">
        <v>77</v>
      </c>
      <c r="F72" s="43">
        <v>200</v>
      </c>
      <c r="G72" s="43">
        <v>17</v>
      </c>
      <c r="H72" s="43">
        <v>15</v>
      </c>
      <c r="I72" s="43">
        <v>8</v>
      </c>
      <c r="J72" s="43">
        <v>231</v>
      </c>
      <c r="K72" s="44">
        <v>67</v>
      </c>
      <c r="L72" s="52" t="s">
        <v>76</v>
      </c>
    </row>
    <row r="73" spans="1:12" ht="15">
      <c r="A73" s="23"/>
      <c r="B73" s="15"/>
      <c r="C73" s="11"/>
      <c r="D73" s="7" t="s">
        <v>28</v>
      </c>
      <c r="E73" s="68" t="s">
        <v>78</v>
      </c>
      <c r="F73" s="43">
        <v>80</v>
      </c>
      <c r="G73" s="43">
        <v>18</v>
      </c>
      <c r="H73" s="43">
        <v>11</v>
      </c>
      <c r="I73" s="43">
        <v>18</v>
      </c>
      <c r="J73" s="43">
        <v>242</v>
      </c>
      <c r="K73" s="44">
        <v>87</v>
      </c>
      <c r="L73" s="52" t="s">
        <v>79</v>
      </c>
    </row>
    <row r="74" spans="1:12" ht="15">
      <c r="A74" s="23"/>
      <c r="B74" s="15"/>
      <c r="C74" s="11"/>
      <c r="D74" s="7" t="s">
        <v>29</v>
      </c>
      <c r="E74" s="68" t="s">
        <v>80</v>
      </c>
      <c r="F74" s="43">
        <v>180</v>
      </c>
      <c r="G74" s="43">
        <v>0</v>
      </c>
      <c r="H74" s="43">
        <v>0</v>
      </c>
      <c r="I74" s="43">
        <v>28</v>
      </c>
      <c r="J74" s="43">
        <v>114</v>
      </c>
      <c r="K74" s="44">
        <v>129</v>
      </c>
      <c r="L74" s="52" t="s">
        <v>56</v>
      </c>
    </row>
    <row r="75" spans="1:12" ht="15">
      <c r="A75" s="23"/>
      <c r="B75" s="15"/>
      <c r="C75" s="11"/>
      <c r="D75" s="7" t="s">
        <v>30</v>
      </c>
      <c r="E75" s="57" t="s">
        <v>51</v>
      </c>
      <c r="F75" s="43">
        <v>200</v>
      </c>
      <c r="G75" s="62">
        <v>1</v>
      </c>
      <c r="H75" s="62">
        <v>0</v>
      </c>
      <c r="I75" s="63">
        <v>28</v>
      </c>
      <c r="J75" s="62">
        <v>114</v>
      </c>
      <c r="K75" s="66">
        <v>283</v>
      </c>
      <c r="L75" s="53" t="s">
        <v>56</v>
      </c>
    </row>
    <row r="76" spans="1:12" ht="15">
      <c r="A76" s="23"/>
      <c r="B76" s="15"/>
      <c r="C76" s="11"/>
      <c r="D76" s="7" t="s">
        <v>31</v>
      </c>
      <c r="E76" s="56" t="s">
        <v>43</v>
      </c>
      <c r="F76" s="43">
        <v>40</v>
      </c>
      <c r="G76" s="58">
        <v>7</v>
      </c>
      <c r="H76" s="58">
        <v>0.5</v>
      </c>
      <c r="I76" s="59">
        <v>18</v>
      </c>
      <c r="J76" s="58">
        <v>97.5</v>
      </c>
      <c r="K76" s="44"/>
      <c r="L76" s="53" t="s">
        <v>57</v>
      </c>
    </row>
    <row r="77" spans="1:12" ht="15">
      <c r="A77" s="23"/>
      <c r="B77" s="15"/>
      <c r="C77" s="11"/>
      <c r="D77" s="7" t="s">
        <v>32</v>
      </c>
      <c r="E77" s="56" t="s">
        <v>50</v>
      </c>
      <c r="F77" s="43">
        <v>30</v>
      </c>
      <c r="G77" s="58">
        <v>2.1</v>
      </c>
      <c r="H77" s="58">
        <v>0.3</v>
      </c>
      <c r="I77" s="59">
        <v>10.199999999999999</v>
      </c>
      <c r="J77" s="58">
        <v>54.3</v>
      </c>
      <c r="K77" s="44"/>
      <c r="L77" s="53" t="s">
        <v>57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18">SUM(G71:G79)</f>
        <v>47.1</v>
      </c>
      <c r="H80" s="19">
        <f t="shared" ref="H80" si="19">SUM(H71:H79)</f>
        <v>36.799999999999997</v>
      </c>
      <c r="I80" s="19">
        <f t="shared" ref="I80" si="20">SUM(I71:I79)</f>
        <v>116.2</v>
      </c>
      <c r="J80" s="19">
        <f t="shared" ref="J80" si="21">SUM(J71:J79)</f>
        <v>976.8</v>
      </c>
      <c r="K80" s="25"/>
      <c r="L80" s="67" t="s">
        <v>58</v>
      </c>
    </row>
    <row r="81" spans="1:12" ht="15.75" customHeight="1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790</v>
      </c>
      <c r="G81" s="32">
        <f t="shared" ref="G81" si="22">G70+G80</f>
        <v>47.1</v>
      </c>
      <c r="H81" s="32">
        <f t="shared" ref="H81" si="23">H70+H80</f>
        <v>36.799999999999997</v>
      </c>
      <c r="I81" s="32">
        <f t="shared" ref="I81" si="24">I70+I80</f>
        <v>116.2</v>
      </c>
      <c r="J81" s="32">
        <f t="shared" ref="J81" si="25">J70+J80</f>
        <v>976.8</v>
      </c>
      <c r="K81" s="32"/>
      <c r="L81" s="69" t="s">
        <v>58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51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5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5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5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5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5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53"/>
    </row>
    <row r="89" spans="1:12" ht="15">
      <c r="A89" s="24"/>
      <c r="B89" s="17"/>
      <c r="C89" s="8"/>
      <c r="D89" s="18" t="s">
        <v>33</v>
      </c>
      <c r="E89" s="9"/>
      <c r="F89" s="19"/>
      <c r="G89" s="19"/>
      <c r="H89" s="19"/>
      <c r="I89" s="19"/>
      <c r="J89" s="19"/>
      <c r="K89" s="25"/>
      <c r="L89" s="54"/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8" t="s">
        <v>59</v>
      </c>
      <c r="F90" s="43">
        <v>60</v>
      </c>
      <c r="G90" s="43">
        <v>1</v>
      </c>
      <c r="H90" s="43">
        <v>10</v>
      </c>
      <c r="I90" s="43">
        <v>8</v>
      </c>
      <c r="J90" s="43">
        <v>128</v>
      </c>
      <c r="K90" s="44">
        <v>23</v>
      </c>
      <c r="L90" s="52" t="s">
        <v>81</v>
      </c>
    </row>
    <row r="91" spans="1:12" ht="25.5">
      <c r="A91" s="23"/>
      <c r="B91" s="15"/>
      <c r="C91" s="11"/>
      <c r="D91" s="7" t="s">
        <v>27</v>
      </c>
      <c r="E91" s="68" t="s">
        <v>82</v>
      </c>
      <c r="F91" s="43">
        <v>200</v>
      </c>
      <c r="G91" s="43">
        <v>2</v>
      </c>
      <c r="H91" s="43">
        <v>8</v>
      </c>
      <c r="I91" s="43">
        <v>13</v>
      </c>
      <c r="J91" s="43">
        <v>133</v>
      </c>
      <c r="K91" s="44">
        <v>67</v>
      </c>
      <c r="L91" s="52" t="s">
        <v>83</v>
      </c>
    </row>
    <row r="92" spans="1:12" ht="15">
      <c r="A92" s="23"/>
      <c r="B92" s="15"/>
      <c r="C92" s="11"/>
      <c r="D92" s="7" t="s">
        <v>28</v>
      </c>
      <c r="E92" s="68" t="s">
        <v>85</v>
      </c>
      <c r="F92" s="43">
        <v>180</v>
      </c>
      <c r="G92" s="43">
        <v>19</v>
      </c>
      <c r="H92" s="43">
        <v>22</v>
      </c>
      <c r="I92" s="43">
        <v>13</v>
      </c>
      <c r="J92" s="43">
        <v>327</v>
      </c>
      <c r="K92" s="44">
        <v>193</v>
      </c>
      <c r="L92" s="52" t="s">
        <v>84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3"/>
    </row>
    <row r="94" spans="1:12" ht="15">
      <c r="A94" s="23"/>
      <c r="B94" s="15"/>
      <c r="C94" s="11"/>
      <c r="D94" s="7" t="s">
        <v>30</v>
      </c>
      <c r="E94" s="57" t="s">
        <v>51</v>
      </c>
      <c r="F94" s="43">
        <v>200</v>
      </c>
      <c r="G94" s="62">
        <v>1</v>
      </c>
      <c r="H94" s="62">
        <v>0</v>
      </c>
      <c r="I94" s="63">
        <v>28</v>
      </c>
      <c r="J94" s="62">
        <v>114</v>
      </c>
      <c r="K94" s="66">
        <v>283</v>
      </c>
      <c r="L94" s="53" t="s">
        <v>56</v>
      </c>
    </row>
    <row r="95" spans="1:12" ht="15">
      <c r="A95" s="23"/>
      <c r="B95" s="15"/>
      <c r="C95" s="11"/>
      <c r="D95" s="7" t="s">
        <v>31</v>
      </c>
      <c r="E95" s="56" t="s">
        <v>43</v>
      </c>
      <c r="F95" s="43">
        <v>40</v>
      </c>
      <c r="G95" s="58">
        <v>7</v>
      </c>
      <c r="H95" s="58">
        <v>0.5</v>
      </c>
      <c r="I95" s="59">
        <v>18</v>
      </c>
      <c r="J95" s="58">
        <v>97.5</v>
      </c>
      <c r="K95" s="44"/>
      <c r="L95" s="53" t="s">
        <v>57</v>
      </c>
    </row>
    <row r="96" spans="1:12" ht="15">
      <c r="A96" s="23"/>
      <c r="B96" s="15"/>
      <c r="C96" s="11"/>
      <c r="D96" s="7" t="s">
        <v>32</v>
      </c>
      <c r="E96" s="56" t="s">
        <v>50</v>
      </c>
      <c r="F96" s="43">
        <v>30</v>
      </c>
      <c r="G96" s="58">
        <v>2.1</v>
      </c>
      <c r="H96" s="58">
        <v>0.3</v>
      </c>
      <c r="I96" s="59">
        <v>10.199999999999999</v>
      </c>
      <c r="J96" s="58">
        <v>54.3</v>
      </c>
      <c r="K96" s="44"/>
      <c r="L96" s="53" t="s">
        <v>57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5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26">SUM(G90:G98)</f>
        <v>32.1</v>
      </c>
      <c r="H99" s="19">
        <f t="shared" ref="H99" si="27">SUM(H90:H98)</f>
        <v>40.799999999999997</v>
      </c>
      <c r="I99" s="19">
        <f t="shared" ref="I99" si="28">SUM(I90:I98)</f>
        <v>90.2</v>
      </c>
      <c r="J99" s="19">
        <f t="shared" ref="J99" si="29">SUM(J90:J98)</f>
        <v>853.8</v>
      </c>
      <c r="K99" s="25"/>
      <c r="L99" s="67" t="s">
        <v>58</v>
      </c>
    </row>
    <row r="100" spans="1:12" ht="15.75" customHeight="1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710</v>
      </c>
      <c r="G100" s="32">
        <f t="shared" ref="G100" si="30">G89+G99</f>
        <v>32.1</v>
      </c>
      <c r="H100" s="32">
        <f t="shared" ref="H100" si="31">H89+H99</f>
        <v>40.799999999999997</v>
      </c>
      <c r="I100" s="32">
        <f t="shared" ref="I100" si="32">I89+I99</f>
        <v>90.2</v>
      </c>
      <c r="J100" s="32">
        <f t="shared" ref="J100" si="33">J89+J99</f>
        <v>853.8</v>
      </c>
      <c r="K100" s="32"/>
      <c r="L100" s="69" t="s">
        <v>58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51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5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5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5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5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5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53"/>
    </row>
    <row r="108" spans="1:12" ht="15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54"/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8"/>
      <c r="F109" s="43"/>
      <c r="G109" s="43"/>
      <c r="H109" s="43"/>
      <c r="I109" s="43"/>
      <c r="J109" s="43"/>
      <c r="K109" s="44"/>
      <c r="L109" s="52"/>
    </row>
    <row r="110" spans="1:12" ht="15">
      <c r="A110" s="23"/>
      <c r="B110" s="15"/>
      <c r="C110" s="11"/>
      <c r="D110" s="7" t="s">
        <v>27</v>
      </c>
      <c r="E110" s="68" t="s">
        <v>87</v>
      </c>
      <c r="F110" s="43">
        <v>200</v>
      </c>
      <c r="G110" s="43">
        <v>5</v>
      </c>
      <c r="H110" s="43">
        <v>4</v>
      </c>
      <c r="I110" s="43">
        <v>20</v>
      </c>
      <c r="J110" s="43">
        <v>134</v>
      </c>
      <c r="K110" s="44">
        <v>46</v>
      </c>
      <c r="L110" s="52" t="s">
        <v>88</v>
      </c>
    </row>
    <row r="111" spans="1:12" ht="15">
      <c r="A111" s="23"/>
      <c r="B111" s="15"/>
      <c r="C111" s="11"/>
      <c r="D111" s="7" t="s">
        <v>28</v>
      </c>
      <c r="E111" s="68" t="s">
        <v>48</v>
      </c>
      <c r="F111" s="43">
        <v>80</v>
      </c>
      <c r="G111" s="43">
        <v>7</v>
      </c>
      <c r="H111" s="43">
        <v>16</v>
      </c>
      <c r="I111" s="43">
        <v>2</v>
      </c>
      <c r="J111" s="43">
        <v>180</v>
      </c>
      <c r="K111" s="44">
        <v>95</v>
      </c>
      <c r="L111" s="52" t="s">
        <v>89</v>
      </c>
    </row>
    <row r="112" spans="1:12" ht="15">
      <c r="A112" s="23"/>
      <c r="B112" s="15"/>
      <c r="C112" s="11"/>
      <c r="D112" s="7" t="s">
        <v>29</v>
      </c>
      <c r="E112" s="68" t="s">
        <v>90</v>
      </c>
      <c r="F112" s="43">
        <v>160</v>
      </c>
      <c r="G112" s="43">
        <v>4</v>
      </c>
      <c r="H112" s="43">
        <v>8</v>
      </c>
      <c r="I112" s="43">
        <v>31</v>
      </c>
      <c r="J112" s="43">
        <v>213</v>
      </c>
      <c r="K112" s="44">
        <v>180</v>
      </c>
      <c r="L112" s="52" t="s">
        <v>44</v>
      </c>
    </row>
    <row r="113" spans="1:12" ht="15">
      <c r="A113" s="23"/>
      <c r="B113" s="15"/>
      <c r="C113" s="11"/>
      <c r="D113" s="7" t="s">
        <v>30</v>
      </c>
      <c r="E113" s="57" t="s">
        <v>51</v>
      </c>
      <c r="F113" s="43">
        <v>200</v>
      </c>
      <c r="G113" s="62">
        <v>1</v>
      </c>
      <c r="H113" s="62">
        <v>0</v>
      </c>
      <c r="I113" s="63">
        <v>28</v>
      </c>
      <c r="J113" s="62">
        <v>114</v>
      </c>
      <c r="K113" s="66">
        <v>283</v>
      </c>
      <c r="L113" s="53" t="s">
        <v>56</v>
      </c>
    </row>
    <row r="114" spans="1:12" ht="15">
      <c r="A114" s="23"/>
      <c r="B114" s="15"/>
      <c r="C114" s="11"/>
      <c r="D114" s="7" t="s">
        <v>31</v>
      </c>
      <c r="E114" s="56" t="s">
        <v>43</v>
      </c>
      <c r="F114" s="43">
        <v>40</v>
      </c>
      <c r="G114" s="58">
        <v>7</v>
      </c>
      <c r="H114" s="58">
        <v>0.5</v>
      </c>
      <c r="I114" s="59">
        <v>18</v>
      </c>
      <c r="J114" s="58">
        <v>97.5</v>
      </c>
      <c r="K114" s="44"/>
      <c r="L114" s="53" t="s">
        <v>57</v>
      </c>
    </row>
    <row r="115" spans="1:12" ht="15">
      <c r="A115" s="23"/>
      <c r="B115" s="15"/>
      <c r="C115" s="11"/>
      <c r="D115" s="7" t="s">
        <v>32</v>
      </c>
      <c r="E115" s="56" t="s">
        <v>50</v>
      </c>
      <c r="F115" s="43">
        <v>30</v>
      </c>
      <c r="G115" s="58">
        <v>2.1</v>
      </c>
      <c r="H115" s="58">
        <v>0.3</v>
      </c>
      <c r="I115" s="59">
        <v>10.199999999999999</v>
      </c>
      <c r="J115" s="58">
        <v>54.3</v>
      </c>
      <c r="K115" s="44"/>
      <c r="L115" s="53" t="s">
        <v>57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5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34">SUM(G109:G117)</f>
        <v>26.1</v>
      </c>
      <c r="H118" s="19">
        <f t="shared" si="34"/>
        <v>28.8</v>
      </c>
      <c r="I118" s="19">
        <f t="shared" si="34"/>
        <v>109.2</v>
      </c>
      <c r="J118" s="19">
        <f t="shared" si="34"/>
        <v>792.8</v>
      </c>
      <c r="K118" s="25"/>
      <c r="L118" s="67" t="s">
        <v>58</v>
      </c>
    </row>
    <row r="119" spans="1:12" ht="15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710</v>
      </c>
      <c r="G119" s="32">
        <f t="shared" ref="G119" si="35">G108+G118</f>
        <v>26.1</v>
      </c>
      <c r="H119" s="32">
        <f t="shared" ref="H119" si="36">H108+H118</f>
        <v>28.8</v>
      </c>
      <c r="I119" s="32">
        <f t="shared" ref="I119" si="37">I108+I118</f>
        <v>109.2</v>
      </c>
      <c r="J119" s="32">
        <f t="shared" ref="J119" si="38">J108+J118</f>
        <v>792.8</v>
      </c>
      <c r="K119" s="32"/>
      <c r="L119" s="69" t="s">
        <v>58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51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5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5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5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5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5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53"/>
    </row>
    <row r="127" spans="1:12" ht="15">
      <c r="A127" s="16"/>
      <c r="B127" s="17"/>
      <c r="C127" s="8"/>
      <c r="D127" s="18" t="s">
        <v>33</v>
      </c>
      <c r="E127" s="9"/>
      <c r="F127" s="19"/>
      <c r="G127" s="19"/>
      <c r="H127" s="19"/>
      <c r="I127" s="19"/>
      <c r="J127" s="19"/>
      <c r="K127" s="25"/>
      <c r="L127" s="54"/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53"/>
    </row>
    <row r="129" spans="1:12" ht="15">
      <c r="A129" s="14"/>
      <c r="B129" s="15"/>
      <c r="C129" s="11"/>
      <c r="D129" s="7" t="s">
        <v>27</v>
      </c>
      <c r="E129" s="68" t="s">
        <v>91</v>
      </c>
      <c r="F129" s="43">
        <v>200</v>
      </c>
      <c r="G129" s="43">
        <v>3</v>
      </c>
      <c r="H129" s="43">
        <v>5</v>
      </c>
      <c r="I129" s="43">
        <v>16</v>
      </c>
      <c r="J129" s="43">
        <v>119</v>
      </c>
      <c r="K129" s="44">
        <v>45</v>
      </c>
      <c r="L129" s="52" t="s">
        <v>92</v>
      </c>
    </row>
    <row r="130" spans="1:12" ht="15">
      <c r="A130" s="14"/>
      <c r="B130" s="15"/>
      <c r="C130" s="11"/>
      <c r="D130" s="7" t="s">
        <v>28</v>
      </c>
      <c r="E130" s="68" t="s">
        <v>71</v>
      </c>
      <c r="F130" s="70">
        <v>80</v>
      </c>
      <c r="G130" s="43">
        <v>26</v>
      </c>
      <c r="H130" s="43">
        <v>9</v>
      </c>
      <c r="I130" s="43">
        <v>4</v>
      </c>
      <c r="J130" s="43">
        <v>205</v>
      </c>
      <c r="K130" s="44">
        <v>191</v>
      </c>
      <c r="L130" s="52" t="s">
        <v>93</v>
      </c>
    </row>
    <row r="131" spans="1:12" ht="15">
      <c r="A131" s="14"/>
      <c r="B131" s="15"/>
      <c r="C131" s="11"/>
      <c r="D131" s="7" t="s">
        <v>29</v>
      </c>
      <c r="E131" s="68" t="s">
        <v>49</v>
      </c>
      <c r="F131" s="43">
        <v>160</v>
      </c>
      <c r="G131" s="43">
        <v>12</v>
      </c>
      <c r="H131" s="43">
        <v>7</v>
      </c>
      <c r="I131" s="43">
        <v>49</v>
      </c>
      <c r="J131" s="43">
        <v>309</v>
      </c>
      <c r="K131" s="44">
        <v>221</v>
      </c>
      <c r="L131" s="52" t="s">
        <v>94</v>
      </c>
    </row>
    <row r="132" spans="1:12" ht="15">
      <c r="A132" s="14"/>
      <c r="B132" s="15"/>
      <c r="C132" s="11"/>
      <c r="D132" s="7" t="s">
        <v>30</v>
      </c>
      <c r="E132" s="57" t="s">
        <v>51</v>
      </c>
      <c r="F132" s="43">
        <v>200</v>
      </c>
      <c r="G132" s="62">
        <v>1</v>
      </c>
      <c r="H132" s="62">
        <v>0</v>
      </c>
      <c r="I132" s="63">
        <v>28</v>
      </c>
      <c r="J132" s="62">
        <v>114</v>
      </c>
      <c r="K132" s="66">
        <v>283</v>
      </c>
      <c r="L132" s="53" t="s">
        <v>56</v>
      </c>
    </row>
    <row r="133" spans="1:12" ht="15">
      <c r="A133" s="14"/>
      <c r="B133" s="15"/>
      <c r="C133" s="11"/>
      <c r="D133" s="7" t="s">
        <v>31</v>
      </c>
      <c r="E133" s="56" t="s">
        <v>43</v>
      </c>
      <c r="F133" s="43">
        <v>40</v>
      </c>
      <c r="G133" s="58">
        <v>7</v>
      </c>
      <c r="H133" s="58">
        <v>0.5</v>
      </c>
      <c r="I133" s="59">
        <v>18</v>
      </c>
      <c r="J133" s="58">
        <v>97.5</v>
      </c>
      <c r="K133" s="44"/>
      <c r="L133" s="53" t="s">
        <v>57</v>
      </c>
    </row>
    <row r="134" spans="1:12" ht="15">
      <c r="A134" s="14"/>
      <c r="B134" s="15"/>
      <c r="C134" s="11"/>
      <c r="D134" s="7" t="s">
        <v>32</v>
      </c>
      <c r="E134" s="56" t="s">
        <v>50</v>
      </c>
      <c r="F134" s="43">
        <v>30</v>
      </c>
      <c r="G134" s="58">
        <v>2.1</v>
      </c>
      <c r="H134" s="58">
        <v>0.3</v>
      </c>
      <c r="I134" s="59">
        <v>10.199999999999999</v>
      </c>
      <c r="J134" s="58">
        <v>54.3</v>
      </c>
      <c r="K134" s="44"/>
      <c r="L134" s="53" t="s">
        <v>57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39">SUM(G128:G136)</f>
        <v>51.1</v>
      </c>
      <c r="H137" s="19">
        <f t="shared" si="39"/>
        <v>21.8</v>
      </c>
      <c r="I137" s="19">
        <f t="shared" si="39"/>
        <v>125.2</v>
      </c>
      <c r="J137" s="19">
        <f t="shared" si="39"/>
        <v>898.8</v>
      </c>
      <c r="K137" s="25"/>
      <c r="L137" s="67" t="s">
        <v>58</v>
      </c>
    </row>
    <row r="138" spans="1:12" ht="1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710</v>
      </c>
      <c r="G138" s="32">
        <f t="shared" ref="G138" si="40">G127+G137</f>
        <v>51.1</v>
      </c>
      <c r="H138" s="32">
        <f t="shared" ref="H138" si="41">H127+H137</f>
        <v>21.8</v>
      </c>
      <c r="I138" s="32">
        <f t="shared" ref="I138" si="42">I127+I137</f>
        <v>125.2</v>
      </c>
      <c r="J138" s="32">
        <f t="shared" ref="J138" si="43">J127+J137</f>
        <v>898.8</v>
      </c>
      <c r="K138" s="32"/>
      <c r="L138" s="69" t="s">
        <v>58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51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5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5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5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5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5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53"/>
    </row>
    <row r="146" spans="1:12" ht="15">
      <c r="A146" s="24"/>
      <c r="B146" s="17"/>
      <c r="C146" s="8"/>
      <c r="D146" s="18" t="s">
        <v>33</v>
      </c>
      <c r="E146" s="9"/>
      <c r="F146" s="19"/>
      <c r="G146" s="19"/>
      <c r="H146" s="19"/>
      <c r="I146" s="19"/>
      <c r="J146" s="19"/>
      <c r="K146" s="25"/>
      <c r="L146" s="54"/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8" t="s">
        <v>59</v>
      </c>
      <c r="F147" s="43">
        <v>60</v>
      </c>
      <c r="G147" s="43">
        <v>1</v>
      </c>
      <c r="H147" s="43">
        <v>10</v>
      </c>
      <c r="I147" s="43">
        <v>8</v>
      </c>
      <c r="J147" s="43">
        <v>128</v>
      </c>
      <c r="K147" s="44">
        <v>23</v>
      </c>
      <c r="L147" s="52" t="s">
        <v>81</v>
      </c>
    </row>
    <row r="148" spans="1:12" ht="15">
      <c r="A148" s="23"/>
      <c r="B148" s="15"/>
      <c r="C148" s="11"/>
      <c r="D148" s="7" t="s">
        <v>27</v>
      </c>
      <c r="E148" s="68" t="s">
        <v>61</v>
      </c>
      <c r="F148" s="43">
        <v>200</v>
      </c>
      <c r="G148" s="43">
        <v>4</v>
      </c>
      <c r="H148" s="43">
        <v>8</v>
      </c>
      <c r="I148" s="43">
        <v>13</v>
      </c>
      <c r="J148" s="43">
        <v>138</v>
      </c>
      <c r="K148" s="44">
        <v>63</v>
      </c>
      <c r="L148" s="52" t="s">
        <v>95</v>
      </c>
    </row>
    <row r="149" spans="1:12" ht="15">
      <c r="A149" s="23"/>
      <c r="B149" s="15"/>
      <c r="C149" s="11"/>
      <c r="D149" s="7" t="s">
        <v>28</v>
      </c>
      <c r="E149" s="68" t="s">
        <v>63</v>
      </c>
      <c r="F149" s="43">
        <v>180</v>
      </c>
      <c r="G149" s="43">
        <v>22</v>
      </c>
      <c r="H149" s="43">
        <v>28</v>
      </c>
      <c r="I149" s="43">
        <v>26</v>
      </c>
      <c r="J149" s="43">
        <v>441</v>
      </c>
      <c r="K149" s="44">
        <v>86</v>
      </c>
      <c r="L149" s="52" t="s">
        <v>96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53"/>
    </row>
    <row r="151" spans="1:12" ht="15">
      <c r="A151" s="23"/>
      <c r="B151" s="15"/>
      <c r="C151" s="11"/>
      <c r="D151" s="7" t="s">
        <v>30</v>
      </c>
      <c r="E151" s="57" t="s">
        <v>51</v>
      </c>
      <c r="F151" s="43">
        <v>200</v>
      </c>
      <c r="G151" s="62">
        <v>1</v>
      </c>
      <c r="H151" s="62">
        <v>0</v>
      </c>
      <c r="I151" s="63">
        <v>28</v>
      </c>
      <c r="J151" s="62">
        <v>114</v>
      </c>
      <c r="K151" s="66">
        <v>283</v>
      </c>
      <c r="L151" s="53" t="s">
        <v>56</v>
      </c>
    </row>
    <row r="152" spans="1:12" ht="15">
      <c r="A152" s="23"/>
      <c r="B152" s="15"/>
      <c r="C152" s="11"/>
      <c r="D152" s="7" t="s">
        <v>31</v>
      </c>
      <c r="E152" s="56" t="s">
        <v>43</v>
      </c>
      <c r="F152" s="43">
        <v>40</v>
      </c>
      <c r="G152" s="58">
        <v>7</v>
      </c>
      <c r="H152" s="58">
        <v>0.5</v>
      </c>
      <c r="I152" s="59">
        <v>18</v>
      </c>
      <c r="J152" s="58">
        <v>97.5</v>
      </c>
      <c r="K152" s="44"/>
      <c r="L152" s="53" t="s">
        <v>57</v>
      </c>
    </row>
    <row r="153" spans="1:12" ht="15">
      <c r="A153" s="23"/>
      <c r="B153" s="15"/>
      <c r="C153" s="11"/>
      <c r="D153" s="7" t="s">
        <v>32</v>
      </c>
      <c r="E153" s="56" t="s">
        <v>50</v>
      </c>
      <c r="F153" s="43">
        <v>30</v>
      </c>
      <c r="G153" s="58">
        <v>2.1</v>
      </c>
      <c r="H153" s="58">
        <v>0.3</v>
      </c>
      <c r="I153" s="59">
        <v>10.199999999999999</v>
      </c>
      <c r="J153" s="58">
        <v>54.3</v>
      </c>
      <c r="K153" s="44"/>
      <c r="L153" s="53" t="s">
        <v>57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5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44">SUM(G147:G155)</f>
        <v>37.1</v>
      </c>
      <c r="H156" s="19">
        <f t="shared" si="44"/>
        <v>46.8</v>
      </c>
      <c r="I156" s="19">
        <f t="shared" si="44"/>
        <v>103.2</v>
      </c>
      <c r="J156" s="19">
        <f t="shared" si="44"/>
        <v>972.8</v>
      </c>
      <c r="K156" s="25"/>
      <c r="L156" s="67" t="s">
        <v>58</v>
      </c>
    </row>
    <row r="157" spans="1:12" ht="1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710</v>
      </c>
      <c r="G157" s="32">
        <f t="shared" ref="G157" si="45">G146+G156</f>
        <v>37.1</v>
      </c>
      <c r="H157" s="32">
        <f t="shared" ref="H157" si="46">H146+H156</f>
        <v>46.8</v>
      </c>
      <c r="I157" s="32">
        <f t="shared" ref="I157" si="47">I146+I156</f>
        <v>103.2</v>
      </c>
      <c r="J157" s="32">
        <f t="shared" ref="J157" si="48">J146+J156</f>
        <v>972.8</v>
      </c>
      <c r="K157" s="32"/>
      <c r="L157" s="69" t="s">
        <v>58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51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5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5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5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5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5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3"/>
    </row>
    <row r="165" spans="1:12" ht="15">
      <c r="A165" s="24"/>
      <c r="B165" s="17"/>
      <c r="C165" s="8"/>
      <c r="D165" s="18" t="s">
        <v>33</v>
      </c>
      <c r="E165" s="9"/>
      <c r="F165" s="19"/>
      <c r="G165" s="19"/>
      <c r="H165" s="19"/>
      <c r="I165" s="19"/>
      <c r="J165" s="19"/>
      <c r="K165" s="25"/>
      <c r="L165" s="54"/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8" t="s">
        <v>74</v>
      </c>
      <c r="F166" s="43">
        <v>60</v>
      </c>
      <c r="G166" s="43">
        <v>2</v>
      </c>
      <c r="H166" s="43">
        <v>10</v>
      </c>
      <c r="I166" s="43">
        <v>6</v>
      </c>
      <c r="J166" s="43">
        <v>124</v>
      </c>
      <c r="K166" s="44">
        <v>12</v>
      </c>
      <c r="L166" s="52" t="s">
        <v>75</v>
      </c>
    </row>
    <row r="167" spans="1:12" ht="25.5">
      <c r="A167" s="23"/>
      <c r="B167" s="15"/>
      <c r="C167" s="11"/>
      <c r="D167" s="7" t="s">
        <v>27</v>
      </c>
      <c r="E167" s="68" t="s">
        <v>77</v>
      </c>
      <c r="F167" s="43">
        <v>200</v>
      </c>
      <c r="G167" s="43">
        <v>17</v>
      </c>
      <c r="H167" s="43">
        <v>15</v>
      </c>
      <c r="I167" s="43">
        <v>8</v>
      </c>
      <c r="J167" s="43">
        <v>231</v>
      </c>
      <c r="K167" s="44">
        <v>67</v>
      </c>
      <c r="L167" s="52" t="s">
        <v>42</v>
      </c>
    </row>
    <row r="168" spans="1:12" ht="15">
      <c r="A168" s="23"/>
      <c r="B168" s="15"/>
      <c r="C168" s="11"/>
      <c r="D168" s="7" t="s">
        <v>28</v>
      </c>
      <c r="E168" s="68" t="s">
        <v>98</v>
      </c>
      <c r="F168" s="43">
        <v>80</v>
      </c>
      <c r="G168" s="43">
        <v>15</v>
      </c>
      <c r="H168" s="43">
        <v>8</v>
      </c>
      <c r="I168" s="43">
        <v>8</v>
      </c>
      <c r="J168" s="43">
        <v>160</v>
      </c>
      <c r="K168" s="44">
        <v>64</v>
      </c>
      <c r="L168" s="52" t="s">
        <v>97</v>
      </c>
    </row>
    <row r="169" spans="1:12" ht="15">
      <c r="A169" s="23"/>
      <c r="B169" s="15"/>
      <c r="C169" s="11"/>
      <c r="D169" s="7" t="s">
        <v>29</v>
      </c>
      <c r="E169" s="68" t="s">
        <v>99</v>
      </c>
      <c r="F169" s="43">
        <v>160</v>
      </c>
      <c r="G169" s="43">
        <v>12</v>
      </c>
      <c r="H169" s="43">
        <v>7</v>
      </c>
      <c r="I169" s="43">
        <v>60</v>
      </c>
      <c r="J169" s="43">
        <v>352</v>
      </c>
      <c r="K169" s="44">
        <v>219</v>
      </c>
      <c r="L169" s="52" t="s">
        <v>41</v>
      </c>
    </row>
    <row r="170" spans="1:12" ht="15">
      <c r="A170" s="23"/>
      <c r="B170" s="15"/>
      <c r="C170" s="11"/>
      <c r="D170" s="7" t="s">
        <v>30</v>
      </c>
      <c r="E170" s="68" t="s">
        <v>65</v>
      </c>
      <c r="F170" s="43">
        <v>200</v>
      </c>
      <c r="G170" s="43">
        <v>2</v>
      </c>
      <c r="H170" s="43">
        <v>0</v>
      </c>
      <c r="I170" s="43">
        <v>6</v>
      </c>
      <c r="J170" s="43">
        <v>36</v>
      </c>
      <c r="K170" s="44"/>
      <c r="L170" s="52" t="s">
        <v>66</v>
      </c>
    </row>
    <row r="171" spans="1:12" ht="15">
      <c r="A171" s="23"/>
      <c r="B171" s="15"/>
      <c r="C171" s="11"/>
      <c r="D171" s="7" t="s">
        <v>31</v>
      </c>
      <c r="E171" s="56" t="s">
        <v>43</v>
      </c>
      <c r="F171" s="43">
        <v>40</v>
      </c>
      <c r="G171" s="58">
        <v>7</v>
      </c>
      <c r="H171" s="58">
        <v>0.5</v>
      </c>
      <c r="I171" s="59">
        <v>18</v>
      </c>
      <c r="J171" s="58">
        <v>97.5</v>
      </c>
      <c r="K171" s="44"/>
      <c r="L171" s="53" t="s">
        <v>57</v>
      </c>
    </row>
    <row r="172" spans="1:12" ht="15">
      <c r="A172" s="23"/>
      <c r="B172" s="15"/>
      <c r="C172" s="11"/>
      <c r="D172" s="7" t="s">
        <v>32</v>
      </c>
      <c r="E172" s="56" t="s">
        <v>50</v>
      </c>
      <c r="F172" s="43">
        <v>30</v>
      </c>
      <c r="G172" s="58">
        <v>2.1</v>
      </c>
      <c r="H172" s="58">
        <v>0.3</v>
      </c>
      <c r="I172" s="59">
        <v>10.199999999999999</v>
      </c>
      <c r="J172" s="58">
        <v>54.3</v>
      </c>
      <c r="K172" s="44"/>
      <c r="L172" s="53" t="s">
        <v>57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5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49">SUM(G166:G174)</f>
        <v>57.1</v>
      </c>
      <c r="H175" s="19">
        <f t="shared" si="49"/>
        <v>40.799999999999997</v>
      </c>
      <c r="I175" s="19">
        <f t="shared" si="49"/>
        <v>116.2</v>
      </c>
      <c r="J175" s="19">
        <f t="shared" si="49"/>
        <v>1054.8</v>
      </c>
      <c r="K175" s="25"/>
      <c r="L175" s="67" t="s">
        <v>58</v>
      </c>
    </row>
    <row r="176" spans="1:12" ht="15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770</v>
      </c>
      <c r="G176" s="32">
        <f t="shared" ref="G176" si="50">G165+G175</f>
        <v>57.1</v>
      </c>
      <c r="H176" s="32">
        <f t="shared" ref="H176" si="51">H165+H175</f>
        <v>40.799999999999997</v>
      </c>
      <c r="I176" s="32">
        <f t="shared" ref="I176" si="52">I165+I175</f>
        <v>116.2</v>
      </c>
      <c r="J176" s="32">
        <f t="shared" ref="J176" si="53">J165+J175</f>
        <v>1054.8</v>
      </c>
      <c r="K176" s="32"/>
      <c r="L176" s="69" t="s">
        <v>58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51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5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5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5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5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5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53"/>
    </row>
    <row r="184" spans="1:12" ht="15.75" customHeight="1">
      <c r="A184" s="24"/>
      <c r="B184" s="17"/>
      <c r="C184" s="8"/>
      <c r="D184" s="18" t="s">
        <v>33</v>
      </c>
      <c r="E184" s="9"/>
      <c r="F184" s="19"/>
      <c r="G184" s="19"/>
      <c r="H184" s="19"/>
      <c r="I184" s="19"/>
      <c r="J184" s="19"/>
      <c r="K184" s="25"/>
      <c r="L184" s="54"/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53"/>
    </row>
    <row r="186" spans="1:12" ht="25.5">
      <c r="A186" s="23"/>
      <c r="B186" s="15"/>
      <c r="C186" s="11"/>
      <c r="D186" s="7" t="s">
        <v>27</v>
      </c>
      <c r="E186" s="68" t="s">
        <v>82</v>
      </c>
      <c r="F186" s="43">
        <v>200</v>
      </c>
      <c r="G186" s="43">
        <v>2</v>
      </c>
      <c r="H186" s="43">
        <v>8</v>
      </c>
      <c r="I186" s="43">
        <v>13</v>
      </c>
      <c r="J186" s="43">
        <v>133</v>
      </c>
      <c r="K186" s="44">
        <v>67</v>
      </c>
      <c r="L186" s="52" t="s">
        <v>100</v>
      </c>
    </row>
    <row r="187" spans="1:12" ht="15">
      <c r="A187" s="23"/>
      <c r="B187" s="15"/>
      <c r="C187" s="11"/>
      <c r="D187" s="7" t="s">
        <v>28</v>
      </c>
      <c r="E187" s="68" t="s">
        <v>101</v>
      </c>
      <c r="F187" s="43">
        <v>80</v>
      </c>
      <c r="G187" s="43">
        <v>14</v>
      </c>
      <c r="H187" s="43">
        <v>20</v>
      </c>
      <c r="I187" s="43">
        <v>14</v>
      </c>
      <c r="J187" s="43">
        <v>294</v>
      </c>
      <c r="K187" s="44">
        <v>202</v>
      </c>
      <c r="L187" s="52" t="s">
        <v>64</v>
      </c>
    </row>
    <row r="188" spans="1:12" ht="15">
      <c r="A188" s="23"/>
      <c r="B188" s="15"/>
      <c r="C188" s="11"/>
      <c r="D188" s="7" t="s">
        <v>29</v>
      </c>
      <c r="E188" s="68" t="s">
        <v>86</v>
      </c>
      <c r="F188" s="43">
        <v>180</v>
      </c>
      <c r="G188" s="43">
        <v>23</v>
      </c>
      <c r="H188" s="43">
        <v>5</v>
      </c>
      <c r="I188" s="43">
        <v>51</v>
      </c>
      <c r="J188" s="43">
        <v>328</v>
      </c>
      <c r="K188" s="44">
        <v>227</v>
      </c>
      <c r="L188" s="52" t="s">
        <v>102</v>
      </c>
    </row>
    <row r="189" spans="1:12" ht="15">
      <c r="A189" s="23"/>
      <c r="B189" s="15"/>
      <c r="C189" s="11"/>
      <c r="D189" s="7" t="s">
        <v>30</v>
      </c>
      <c r="E189" s="57" t="s">
        <v>51</v>
      </c>
      <c r="F189" s="43">
        <v>200</v>
      </c>
      <c r="G189" s="62">
        <v>1</v>
      </c>
      <c r="H189" s="62">
        <v>0</v>
      </c>
      <c r="I189" s="63">
        <v>28</v>
      </c>
      <c r="J189" s="62">
        <v>114</v>
      </c>
      <c r="K189" s="66">
        <v>283</v>
      </c>
      <c r="L189" s="53" t="s">
        <v>56</v>
      </c>
    </row>
    <row r="190" spans="1:12" ht="15">
      <c r="A190" s="23"/>
      <c r="B190" s="15"/>
      <c r="C190" s="11"/>
      <c r="D190" s="7" t="s">
        <v>31</v>
      </c>
      <c r="E190" s="56" t="s">
        <v>43</v>
      </c>
      <c r="F190" s="43">
        <v>40</v>
      </c>
      <c r="G190" s="58">
        <v>7</v>
      </c>
      <c r="H190" s="58">
        <v>0.5</v>
      </c>
      <c r="I190" s="59">
        <v>18</v>
      </c>
      <c r="J190" s="58">
        <v>97.5</v>
      </c>
      <c r="K190" s="44"/>
      <c r="L190" s="53" t="s">
        <v>57</v>
      </c>
    </row>
    <row r="191" spans="1:12" ht="15">
      <c r="A191" s="23"/>
      <c r="B191" s="15"/>
      <c r="C191" s="11"/>
      <c r="D191" s="7" t="s">
        <v>32</v>
      </c>
      <c r="E191" s="56" t="s">
        <v>50</v>
      </c>
      <c r="F191" s="43">
        <v>30</v>
      </c>
      <c r="G191" s="58">
        <v>2.1</v>
      </c>
      <c r="H191" s="58">
        <v>0.3</v>
      </c>
      <c r="I191" s="59">
        <v>10.199999999999999</v>
      </c>
      <c r="J191" s="58">
        <v>54.3</v>
      </c>
      <c r="K191" s="44"/>
      <c r="L191" s="53" t="s">
        <v>57</v>
      </c>
    </row>
    <row r="192" spans="1:12" ht="15">
      <c r="A192" s="23"/>
      <c r="B192" s="15"/>
      <c r="C192" s="11"/>
      <c r="D192" s="6"/>
      <c r="E192" s="68" t="s">
        <v>103</v>
      </c>
      <c r="F192" s="43">
        <v>185</v>
      </c>
      <c r="G192" s="43">
        <v>0</v>
      </c>
      <c r="H192" s="43">
        <v>0</v>
      </c>
      <c r="I192" s="43">
        <v>10</v>
      </c>
      <c r="J192" s="43">
        <v>47</v>
      </c>
      <c r="K192" s="44"/>
      <c r="L192" s="52" t="s">
        <v>104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915</v>
      </c>
      <c r="G194" s="19">
        <f t="shared" ref="G194:J194" si="54">SUM(G185:G193)</f>
        <v>49.1</v>
      </c>
      <c r="H194" s="19">
        <f t="shared" si="54"/>
        <v>33.799999999999997</v>
      </c>
      <c r="I194" s="19">
        <f t="shared" si="54"/>
        <v>144.19999999999999</v>
      </c>
      <c r="J194" s="19">
        <f t="shared" si="54"/>
        <v>1067.8</v>
      </c>
      <c r="K194" s="25"/>
      <c r="L194" s="67" t="s">
        <v>58</v>
      </c>
    </row>
    <row r="195" spans="1:12" ht="15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915</v>
      </c>
      <c r="G195" s="32">
        <f t="shared" ref="G195" si="55">G184+G194</f>
        <v>49.1</v>
      </c>
      <c r="H195" s="32">
        <f t="shared" ref="H195" si="56">H184+H194</f>
        <v>33.799999999999997</v>
      </c>
      <c r="I195" s="32">
        <f t="shared" ref="I195" si="57">I184+I194</f>
        <v>144.19999999999999</v>
      </c>
      <c r="J195" s="32">
        <f t="shared" ref="J195" si="58">J184+J194</f>
        <v>1067.8</v>
      </c>
      <c r="K195" s="32"/>
      <c r="L195" s="71" t="s">
        <v>58</v>
      </c>
    </row>
    <row r="196" spans="1:1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756.5</v>
      </c>
      <c r="G196" s="34">
        <f t="shared" ref="G196:J196" si="59">(G24+G43+G62+G81+G100+G119+G138+G157+G176+G195)/(IF(G24=0,0,1)+IF(G43=0,0,1)+IF(G62=0,0,1)+IF(G81=0,0,1)+IF(G100=0,0,1)+IF(G119=0,0,1)+IF(G138=0,0,1)+IF(G157=0,0,1)+IF(G176=0,0,1)+IF(G195=0,0,1))</f>
        <v>42.7</v>
      </c>
      <c r="H196" s="34">
        <f t="shared" si="59"/>
        <v>38.900000000000006</v>
      </c>
      <c r="I196" s="34">
        <f t="shared" si="59"/>
        <v>115.80000000000003</v>
      </c>
      <c r="J196" s="34">
        <f t="shared" si="59"/>
        <v>986.1</v>
      </c>
      <c r="K196" s="34"/>
      <c r="L196" s="72" t="s">
        <v>58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2024-01-24T15:49:47Z</dcterms:modified>
</cp:coreProperties>
</file>